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0" windowWidth="19320" windowHeight="13710" activeTab="0"/>
  </bookViews>
  <sheets>
    <sheet name="Sheet 1" sheetId="1" r:id="rId1"/>
    <sheet name="Sheet 2" sheetId="2" r:id="rId2"/>
    <sheet name="Sheet 3" sheetId="3" r:id="rId3"/>
    <sheet name="Sheet 4" sheetId="4" r:id="rId4"/>
  </sheets>
  <definedNames>
    <definedName name="_xlnm.Print_Area" localSheetId="0">'Sheet 1'!$A$1:$E$39</definedName>
    <definedName name="_xlnm.Print_Area" localSheetId="1">'Sheet 2'!$A$1:$E$40</definedName>
    <definedName name="_xlnm.Print_Area" localSheetId="2">'Sheet 3'!$A$1:$E$40</definedName>
    <definedName name="_xlnm.Print_Area" localSheetId="3">'Sheet 4'!$A$1:$E$40</definedName>
  </definedNames>
  <calcPr fullCalcOnLoad="1"/>
</workbook>
</file>

<file path=xl/sharedStrings.xml><?xml version="1.0" encoding="utf-8"?>
<sst xmlns="http://schemas.openxmlformats.org/spreadsheetml/2006/main" count="163" uniqueCount="53">
  <si>
    <t>Account Code</t>
  </si>
  <si>
    <t>Description</t>
  </si>
  <si>
    <t>Amount</t>
  </si>
  <si>
    <t>Scientist/Specialist</t>
  </si>
  <si>
    <t>Graduate Student</t>
  </si>
  <si>
    <t>Research Assistant</t>
  </si>
  <si>
    <t>Professional Support</t>
  </si>
  <si>
    <t>Technical Support</t>
  </si>
  <si>
    <t>Student Assistant</t>
  </si>
  <si>
    <t>PT Support Staff/Hourly Worker</t>
  </si>
  <si>
    <t>Fringe Benefits</t>
  </si>
  <si>
    <t>Travel</t>
  </si>
  <si>
    <t>Repairs</t>
  </si>
  <si>
    <t>Fees</t>
  </si>
  <si>
    <t>Grant Proposal Budget</t>
  </si>
  <si>
    <t>Printing</t>
  </si>
  <si>
    <t>Livestock</t>
  </si>
  <si>
    <t>Consultant fees</t>
  </si>
  <si>
    <t>Equipment rental</t>
  </si>
  <si>
    <t>Freight &amp; express</t>
  </si>
  <si>
    <t>Land rental</t>
  </si>
  <si>
    <t>Research supplies</t>
  </si>
  <si>
    <t>Seed, feed &amp; fertilizer</t>
  </si>
  <si>
    <t>Veterinary supplies</t>
  </si>
  <si>
    <t>Equipment purchases over $5,000</t>
  </si>
  <si>
    <t>Equipment purchases under $5,000</t>
  </si>
  <si>
    <t>Total salaries and wages</t>
  </si>
  <si>
    <t>Total Operating Costs</t>
  </si>
  <si>
    <t>Total Request</t>
  </si>
  <si>
    <t>Requested</t>
  </si>
  <si>
    <t>Matching</t>
  </si>
  <si>
    <t>Budget</t>
  </si>
  <si>
    <t>Include breakdown in budget narrative.</t>
  </si>
  <si>
    <t>Total</t>
  </si>
  <si>
    <t>Project Cost</t>
  </si>
  <si>
    <t>Total Salaries, wages and fringe benefits</t>
  </si>
  <si>
    <t>Funds *</t>
  </si>
  <si>
    <t>Facilities and Administrative Costs</t>
  </si>
  <si>
    <t>North Dakota Agricultural Experiment Station</t>
  </si>
  <si>
    <t>Advertising</t>
  </si>
  <si>
    <t>Faculty/Scientist</t>
  </si>
  <si>
    <t>Used for budgeting lab supplies like glassware, chemicals, reagents, etc.</t>
  </si>
  <si>
    <t>Used for budgeting field supplies like seed, fertilizers, herbicides and veterinary supplies.</t>
  </si>
  <si>
    <t>Publications - journal articles</t>
  </si>
  <si>
    <t xml:space="preserve">Research &amp; Instructional supplies (lab, books, etc.) </t>
  </si>
  <si>
    <t>Research supplies (seed, feed, fertilizer, farm, veterinary, etc.)</t>
  </si>
  <si>
    <t>Fees (consultant fees &amp; expenses, contracted services)</t>
  </si>
  <si>
    <t>Fees (advertising, freight, outside lab fees)</t>
  </si>
  <si>
    <t>Subcontracts</t>
  </si>
  <si>
    <t>Rent or Lease payments (land or equipment)</t>
  </si>
  <si>
    <t>State Board of Agricultural Research, Education and Extension</t>
  </si>
  <si>
    <t>Domestic Travel</t>
  </si>
  <si>
    <t>Foreign Travel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</si>
</sst>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41" fontId="0" fillId="0" borderId="14" xfId="43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Zeros="0" tabSelected="1" zoomScalePageLayoutView="0" workbookViewId="0" topLeftCell="A1">
      <selection activeCell="F19" sqref="F19"/>
    </sheetView>
  </sheetViews>
  <sheetFormatPr defaultColWidth="9.140625" defaultRowHeight="12.75"/>
  <cols>
    <col min="1" max="1" width="16.421875" style="0" customWidth="1"/>
    <col min="2" max="2" width="64.00390625" style="0" customWidth="1"/>
    <col min="3" max="3" width="13.421875" style="0" customWidth="1"/>
    <col min="4" max="4" width="13.140625" style="0" customWidth="1"/>
    <col min="5" max="5" width="14.57421875" style="0" customWidth="1"/>
  </cols>
  <sheetData>
    <row r="1" spans="1:5" ht="15.75">
      <c r="A1" s="15" t="s">
        <v>50</v>
      </c>
      <c r="B1" s="16"/>
      <c r="C1" s="16"/>
      <c r="D1" s="16"/>
      <c r="E1" s="17"/>
    </row>
    <row r="2" spans="1:5" ht="15.75">
      <c r="A2" s="18" t="s">
        <v>14</v>
      </c>
      <c r="B2" s="19"/>
      <c r="C2" s="19"/>
      <c r="D2" s="19"/>
      <c r="E2" s="20"/>
    </row>
    <row r="3" spans="1:5" ht="15">
      <c r="A3" s="6"/>
      <c r="B3" s="7"/>
      <c r="C3" s="7"/>
      <c r="D3" s="10"/>
      <c r="E3" s="11"/>
    </row>
    <row r="4" spans="1:5" ht="15.75">
      <c r="A4" s="8" t="s">
        <v>31</v>
      </c>
      <c r="B4" s="8" t="s">
        <v>1</v>
      </c>
      <c r="C4" s="8" t="s">
        <v>2</v>
      </c>
      <c r="D4" s="9" t="s">
        <v>30</v>
      </c>
      <c r="E4" s="8" t="s">
        <v>33</v>
      </c>
    </row>
    <row r="5" spans="1:5" ht="15.75">
      <c r="A5" s="2" t="s">
        <v>0</v>
      </c>
      <c r="B5" s="2"/>
      <c r="C5" s="8" t="s">
        <v>29</v>
      </c>
      <c r="D5" s="8" t="s">
        <v>36</v>
      </c>
      <c r="E5" s="2" t="s">
        <v>34</v>
      </c>
    </row>
    <row r="6" spans="1:5" ht="18" customHeight="1">
      <c r="A6" s="1"/>
      <c r="B6" s="3"/>
      <c r="C6" s="4"/>
      <c r="D6" s="5"/>
      <c r="E6" s="4"/>
    </row>
    <row r="7" spans="1:5" ht="19.5" customHeight="1">
      <c r="A7" s="1">
        <v>515000</v>
      </c>
      <c r="B7" s="3" t="s">
        <v>40</v>
      </c>
      <c r="C7" s="4"/>
      <c r="D7" s="3"/>
      <c r="E7" s="4">
        <f aca="true" t="shared" si="0" ref="E7:E16">+C7+D7</f>
        <v>0</v>
      </c>
    </row>
    <row r="8" spans="1:5" ht="19.5" customHeight="1">
      <c r="A8" s="1">
        <v>515000</v>
      </c>
      <c r="B8" s="3" t="s">
        <v>5</v>
      </c>
      <c r="C8" s="4"/>
      <c r="D8" s="3"/>
      <c r="E8" s="4">
        <f t="shared" si="0"/>
        <v>0</v>
      </c>
    </row>
    <row r="9" spans="1:5" ht="19.5" customHeight="1">
      <c r="A9" s="1">
        <v>517000</v>
      </c>
      <c r="B9" s="3" t="s">
        <v>4</v>
      </c>
      <c r="C9" s="4"/>
      <c r="D9" s="3"/>
      <c r="E9" s="4">
        <f t="shared" si="0"/>
        <v>0</v>
      </c>
    </row>
    <row r="10" spans="1:5" ht="19.5" customHeight="1">
      <c r="A10" s="1">
        <v>511000</v>
      </c>
      <c r="B10" s="3" t="s">
        <v>6</v>
      </c>
      <c r="C10" s="4"/>
      <c r="D10" s="3"/>
      <c r="E10" s="4">
        <f t="shared" si="0"/>
        <v>0</v>
      </c>
    </row>
    <row r="11" spans="1:5" ht="19.5" customHeight="1">
      <c r="A11" s="1">
        <v>511000</v>
      </c>
      <c r="B11" s="3" t="s">
        <v>7</v>
      </c>
      <c r="C11" s="4"/>
      <c r="D11" s="3"/>
      <c r="E11" s="4">
        <f t="shared" si="0"/>
        <v>0</v>
      </c>
    </row>
    <row r="12" spans="1:5" ht="19.5" customHeight="1">
      <c r="A12" s="1">
        <v>513000</v>
      </c>
      <c r="B12" s="3" t="s">
        <v>8</v>
      </c>
      <c r="C12" s="4"/>
      <c r="D12" s="3"/>
      <c r="E12" s="4">
        <f t="shared" si="0"/>
        <v>0</v>
      </c>
    </row>
    <row r="13" spans="1:5" ht="19.5" customHeight="1">
      <c r="A13" s="1">
        <v>513000</v>
      </c>
      <c r="B13" s="3" t="s">
        <v>9</v>
      </c>
      <c r="C13" s="4"/>
      <c r="D13" s="3"/>
      <c r="E13" s="4">
        <f t="shared" si="0"/>
        <v>0</v>
      </c>
    </row>
    <row r="14" spans="1:5" ht="19.5" customHeight="1">
      <c r="A14" s="1"/>
      <c r="B14" s="2" t="s">
        <v>26</v>
      </c>
      <c r="C14" s="4">
        <f>SUM(C7:C13)</f>
        <v>0</v>
      </c>
      <c r="D14" s="4">
        <f>SUM(D7:D13)</f>
        <v>0</v>
      </c>
      <c r="E14" s="4">
        <f t="shared" si="0"/>
        <v>0</v>
      </c>
    </row>
    <row r="15" spans="1:5" ht="19.5" customHeight="1">
      <c r="A15" s="1">
        <v>516000</v>
      </c>
      <c r="B15" s="3" t="s">
        <v>10</v>
      </c>
      <c r="C15" s="4">
        <f>ROUND((C7*0.3)+(C8*0.35)+(C9*0.03)+(C10*0.35)+(C11*0.35)+(C12*0.1)+(C13*0.1),0)</f>
        <v>0</v>
      </c>
      <c r="D15" s="4">
        <f>ROUND((D7*0.3)+(D8*0.35)+(D9*0.03)+(D10*0.35)+(D11*0.35)+(D12*0.1)+(D13*0.1),0)</f>
        <v>0</v>
      </c>
      <c r="E15" s="4">
        <f t="shared" si="0"/>
        <v>0</v>
      </c>
    </row>
    <row r="16" spans="1:5" ht="19.5" customHeight="1">
      <c r="A16" s="1"/>
      <c r="B16" s="2" t="s">
        <v>35</v>
      </c>
      <c r="C16" s="4">
        <f>+C14+C15</f>
        <v>0</v>
      </c>
      <c r="D16" s="4">
        <f>+D14+D15</f>
        <v>0</v>
      </c>
      <c r="E16" s="4">
        <f t="shared" si="0"/>
        <v>0</v>
      </c>
    </row>
    <row r="17" spans="1:5" ht="19.5" customHeight="1">
      <c r="A17" s="1"/>
      <c r="B17" s="2"/>
      <c r="C17" s="4"/>
      <c r="D17" s="3"/>
      <c r="E17" s="5"/>
    </row>
    <row r="18" spans="1:5" ht="19.5" customHeight="1">
      <c r="A18" s="1"/>
      <c r="B18" s="3"/>
      <c r="C18" s="4"/>
      <c r="D18" s="3"/>
      <c r="E18" s="14"/>
    </row>
    <row r="19" spans="1:5" ht="19.5" customHeight="1">
      <c r="A19" s="1">
        <v>691000</v>
      </c>
      <c r="B19" s="3" t="s">
        <v>24</v>
      </c>
      <c r="C19" s="4"/>
      <c r="D19" s="4"/>
      <c r="E19" s="4">
        <f aca="true" t="shared" si="1" ref="E19:E31">+C19+D19</f>
        <v>0</v>
      </c>
    </row>
    <row r="20" spans="1:5" ht="19.5" customHeight="1">
      <c r="A20" s="1">
        <v>552000</v>
      </c>
      <c r="B20" s="3" t="s">
        <v>25</v>
      </c>
      <c r="C20" s="4"/>
      <c r="D20" s="4"/>
      <c r="E20" s="4">
        <f t="shared" si="1"/>
        <v>0</v>
      </c>
    </row>
    <row r="21" spans="1:6" ht="19.5" customHeight="1">
      <c r="A21" s="1">
        <v>621000</v>
      </c>
      <c r="B21" s="3" t="s">
        <v>47</v>
      </c>
      <c r="C21" s="4"/>
      <c r="D21" s="4"/>
      <c r="E21" s="4">
        <f t="shared" si="1"/>
        <v>0</v>
      </c>
      <c r="F21" t="s">
        <v>32</v>
      </c>
    </row>
    <row r="22" spans="1:6" ht="19.5" customHeight="1">
      <c r="A22" s="1">
        <v>623000</v>
      </c>
      <c r="B22" s="3" t="s">
        <v>46</v>
      </c>
      <c r="C22" s="4"/>
      <c r="D22" s="4"/>
      <c r="E22" s="4">
        <f t="shared" si="1"/>
        <v>0</v>
      </c>
      <c r="F22" s="13" t="s">
        <v>32</v>
      </c>
    </row>
    <row r="23" spans="1:5" ht="19.5" customHeight="1">
      <c r="A23" s="1">
        <v>542000</v>
      </c>
      <c r="B23" s="3" t="s">
        <v>15</v>
      </c>
      <c r="C23" s="4"/>
      <c r="D23" s="4"/>
      <c r="E23" s="4">
        <f t="shared" si="1"/>
        <v>0</v>
      </c>
    </row>
    <row r="24" spans="1:5" ht="19.5" customHeight="1">
      <c r="A24" s="1">
        <v>532000</v>
      </c>
      <c r="B24" s="3" t="s">
        <v>43</v>
      </c>
      <c r="C24" s="4"/>
      <c r="D24" s="4"/>
      <c r="E24" s="4">
        <f t="shared" si="1"/>
        <v>0</v>
      </c>
    </row>
    <row r="25" spans="1:5" ht="19.5" customHeight="1">
      <c r="A25" s="1">
        <v>582000</v>
      </c>
      <c r="B25" s="3" t="s">
        <v>49</v>
      </c>
      <c r="C25" s="4"/>
      <c r="D25" s="4"/>
      <c r="E25" s="4">
        <f t="shared" si="1"/>
        <v>0</v>
      </c>
    </row>
    <row r="26" spans="1:5" ht="19.5" customHeight="1">
      <c r="A26" s="1">
        <v>591000</v>
      </c>
      <c r="B26" s="3" t="s">
        <v>12</v>
      </c>
      <c r="C26" s="4"/>
      <c r="D26" s="4"/>
      <c r="E26" s="4">
        <f t="shared" si="1"/>
        <v>0</v>
      </c>
    </row>
    <row r="27" spans="1:6" ht="19.5" customHeight="1">
      <c r="A27" s="1">
        <v>532000</v>
      </c>
      <c r="B27" s="3" t="s">
        <v>44</v>
      </c>
      <c r="C27" s="4"/>
      <c r="D27" s="4"/>
      <c r="E27" s="4">
        <f t="shared" si="1"/>
        <v>0</v>
      </c>
      <c r="F27" t="s">
        <v>41</v>
      </c>
    </row>
    <row r="28" spans="1:6" ht="19.5" customHeight="1">
      <c r="A28" s="1">
        <v>535000</v>
      </c>
      <c r="B28" s="3" t="s">
        <v>45</v>
      </c>
      <c r="C28" s="4"/>
      <c r="D28" s="4"/>
      <c r="E28" s="4">
        <f t="shared" si="1"/>
        <v>0</v>
      </c>
      <c r="F28" t="s">
        <v>42</v>
      </c>
    </row>
    <row r="29" spans="1:5" ht="19.5" customHeight="1">
      <c r="A29" s="1">
        <v>624000</v>
      </c>
      <c r="B29" s="3" t="s">
        <v>48</v>
      </c>
      <c r="C29" s="4"/>
      <c r="D29" s="4"/>
      <c r="E29" s="4">
        <f t="shared" si="1"/>
        <v>0</v>
      </c>
    </row>
    <row r="30" spans="1:5" ht="19.5" customHeight="1">
      <c r="A30" s="1">
        <v>521000</v>
      </c>
      <c r="B30" s="3" t="s">
        <v>51</v>
      </c>
      <c r="C30" s="4"/>
      <c r="D30" s="4"/>
      <c r="E30" s="4">
        <f t="shared" si="1"/>
        <v>0</v>
      </c>
    </row>
    <row r="31" spans="1:5" ht="19.5" customHeight="1">
      <c r="A31" s="1">
        <v>521000</v>
      </c>
      <c r="B31" s="3" t="s">
        <v>52</v>
      </c>
      <c r="C31" s="4"/>
      <c r="D31" s="4"/>
      <c r="E31" s="4">
        <f t="shared" si="1"/>
        <v>0</v>
      </c>
    </row>
    <row r="32" spans="1:5" ht="19.5" customHeight="1">
      <c r="A32" s="1"/>
      <c r="B32" s="2" t="s">
        <v>27</v>
      </c>
      <c r="C32" s="4">
        <f>SUM(C19:C31)</f>
        <v>0</v>
      </c>
      <c r="D32" s="4">
        <f>SUM(D19:D31)</f>
        <v>0</v>
      </c>
      <c r="E32" s="4">
        <f>SUM(E19:E31)</f>
        <v>0</v>
      </c>
    </row>
    <row r="33" spans="1:5" ht="19.5" customHeight="1">
      <c r="A33" s="1"/>
      <c r="B33" s="3"/>
      <c r="C33" s="4"/>
      <c r="D33" s="3"/>
      <c r="E33" s="3"/>
    </row>
    <row r="34" spans="1:5" ht="19.5" customHeight="1">
      <c r="A34" s="1"/>
      <c r="B34" s="2"/>
      <c r="C34" s="4"/>
      <c r="D34" s="4"/>
      <c r="E34" s="3"/>
    </row>
    <row r="35" spans="1:5" ht="19.5" customHeight="1">
      <c r="A35" s="3"/>
      <c r="B35" s="2"/>
      <c r="C35" s="4"/>
      <c r="D35" s="4"/>
      <c r="E35" s="3"/>
    </row>
    <row r="36" spans="1:5" ht="19.5" customHeight="1">
      <c r="A36" s="5"/>
      <c r="B36" s="2" t="s">
        <v>28</v>
      </c>
      <c r="C36" s="4">
        <f>SUM(C16+C32)</f>
        <v>0</v>
      </c>
      <c r="D36" s="4">
        <f>SUM(D16+D32)</f>
        <v>0</v>
      </c>
      <c r="E36" s="4">
        <f>SUM(E16+E32)</f>
        <v>0</v>
      </c>
    </row>
    <row r="37" ht="12.75">
      <c r="A37" s="12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Zeros="0" zoomScalePageLayoutView="0" workbookViewId="0" topLeftCell="A15">
      <selection activeCell="C35" sqref="C35"/>
    </sheetView>
  </sheetViews>
  <sheetFormatPr defaultColWidth="9.140625" defaultRowHeight="12.75"/>
  <cols>
    <col min="1" max="1" width="16.421875" style="0" customWidth="1"/>
    <col min="2" max="2" width="51.28125" style="0" customWidth="1"/>
    <col min="3" max="3" width="13.421875" style="0" customWidth="1"/>
    <col min="4" max="4" width="13.140625" style="0" customWidth="1"/>
    <col min="5" max="5" width="14.57421875" style="0" customWidth="1"/>
  </cols>
  <sheetData>
    <row r="1" spans="1:5" ht="15.75">
      <c r="A1" s="15" t="s">
        <v>38</v>
      </c>
      <c r="B1" s="16"/>
      <c r="C1" s="16"/>
      <c r="D1" s="16"/>
      <c r="E1" s="17"/>
    </row>
    <row r="2" spans="1:5" ht="15.75">
      <c r="A2" s="18" t="s">
        <v>14</v>
      </c>
      <c r="B2" s="19"/>
      <c r="C2" s="19"/>
      <c r="D2" s="19"/>
      <c r="E2" s="20"/>
    </row>
    <row r="3" spans="1:5" ht="15">
      <c r="A3" s="6"/>
      <c r="B3" s="7"/>
      <c r="C3" s="7"/>
      <c r="D3" s="10"/>
      <c r="E3" s="11"/>
    </row>
    <row r="4" spans="1:5" ht="15.75">
      <c r="A4" s="8" t="s">
        <v>31</v>
      </c>
      <c r="B4" s="8" t="s">
        <v>1</v>
      </c>
      <c r="C4" s="8" t="s">
        <v>2</v>
      </c>
      <c r="D4" s="9" t="s">
        <v>30</v>
      </c>
      <c r="E4" s="8" t="s">
        <v>33</v>
      </c>
    </row>
    <row r="5" spans="1:5" ht="15.75">
      <c r="A5" s="2" t="s">
        <v>0</v>
      </c>
      <c r="B5" s="2"/>
      <c r="C5" s="8" t="s">
        <v>29</v>
      </c>
      <c r="D5" s="8" t="s">
        <v>36</v>
      </c>
      <c r="E5" s="2" t="s">
        <v>34</v>
      </c>
    </row>
    <row r="6" spans="1:5" ht="18" customHeight="1">
      <c r="A6" s="1"/>
      <c r="B6" s="3"/>
      <c r="C6" s="4"/>
      <c r="D6" s="5"/>
      <c r="E6" s="4"/>
    </row>
    <row r="7" spans="1:5" ht="19.5" customHeight="1">
      <c r="A7" s="1">
        <v>515000</v>
      </c>
      <c r="B7" s="3" t="s">
        <v>3</v>
      </c>
      <c r="C7" s="4"/>
      <c r="D7" s="3"/>
      <c r="E7" s="4">
        <f aca="true" t="shared" si="0" ref="E7:E16">+C7+D7</f>
        <v>0</v>
      </c>
    </row>
    <row r="8" spans="1:5" ht="19.5" customHeight="1">
      <c r="A8" s="1">
        <v>515000</v>
      </c>
      <c r="B8" s="3" t="s">
        <v>5</v>
      </c>
      <c r="C8" s="4"/>
      <c r="D8" s="3"/>
      <c r="E8" s="4">
        <f t="shared" si="0"/>
        <v>0</v>
      </c>
    </row>
    <row r="9" spans="1:5" ht="19.5" customHeight="1">
      <c r="A9" s="1">
        <v>515000</v>
      </c>
      <c r="B9" s="3" t="s">
        <v>4</v>
      </c>
      <c r="C9" s="4"/>
      <c r="D9" s="3"/>
      <c r="E9" s="4">
        <f t="shared" si="0"/>
        <v>0</v>
      </c>
    </row>
    <row r="10" spans="1:5" ht="19.5" customHeight="1">
      <c r="A10" s="1">
        <v>511000</v>
      </c>
      <c r="B10" s="3" t="s">
        <v>6</v>
      </c>
      <c r="C10" s="4"/>
      <c r="D10" s="3"/>
      <c r="E10" s="4">
        <f t="shared" si="0"/>
        <v>0</v>
      </c>
    </row>
    <row r="11" spans="1:5" ht="19.5" customHeight="1">
      <c r="A11" s="1">
        <v>511000</v>
      </c>
      <c r="B11" s="3" t="s">
        <v>7</v>
      </c>
      <c r="C11" s="4"/>
      <c r="D11" s="3"/>
      <c r="E11" s="4">
        <f t="shared" si="0"/>
        <v>0</v>
      </c>
    </row>
    <row r="12" spans="1:5" ht="19.5" customHeight="1">
      <c r="A12" s="1">
        <v>513000</v>
      </c>
      <c r="B12" s="3" t="s">
        <v>8</v>
      </c>
      <c r="C12" s="4"/>
      <c r="D12" s="3"/>
      <c r="E12" s="4">
        <f t="shared" si="0"/>
        <v>0</v>
      </c>
    </row>
    <row r="13" spans="1:5" ht="19.5" customHeight="1">
      <c r="A13" s="1">
        <v>513000</v>
      </c>
      <c r="B13" s="3" t="s">
        <v>9</v>
      </c>
      <c r="C13" s="4"/>
      <c r="D13" s="3"/>
      <c r="E13" s="4">
        <f t="shared" si="0"/>
        <v>0</v>
      </c>
    </row>
    <row r="14" spans="1:5" ht="19.5" customHeight="1">
      <c r="A14" s="1"/>
      <c r="B14" s="2" t="s">
        <v>26</v>
      </c>
      <c r="C14" s="4">
        <f>SUM(C7:C13)</f>
        <v>0</v>
      </c>
      <c r="D14" s="4">
        <f>SUM(D7:D13)</f>
        <v>0</v>
      </c>
      <c r="E14" s="4">
        <f t="shared" si="0"/>
        <v>0</v>
      </c>
    </row>
    <row r="15" spans="1:5" ht="19.5" customHeight="1">
      <c r="A15" s="1">
        <v>516000</v>
      </c>
      <c r="B15" s="3" t="s">
        <v>10</v>
      </c>
      <c r="C15" s="4">
        <f>ROUND((C7*0.3)+(C8*0.35)+(C9*0.02)+(C10*0.35)+(C11*0.35)+(C12*0.1)+(C13*0.1),0)</f>
        <v>0</v>
      </c>
      <c r="D15" s="4">
        <f>ROUND((D7*0.3)+(D8*0.35)+(D9*0.02)+(D10*0.35)+(D11*0.35)+(D12*0.1)+(D13*0.1),0)</f>
        <v>0</v>
      </c>
      <c r="E15" s="4">
        <f t="shared" si="0"/>
        <v>0</v>
      </c>
    </row>
    <row r="16" spans="1:5" ht="19.5" customHeight="1">
      <c r="A16" s="1"/>
      <c r="B16" s="2" t="s">
        <v>35</v>
      </c>
      <c r="C16" s="4">
        <f>+C14+C15</f>
        <v>0</v>
      </c>
      <c r="D16" s="4">
        <f>+D14+D15</f>
        <v>0</v>
      </c>
      <c r="E16" s="4">
        <f t="shared" si="0"/>
        <v>0</v>
      </c>
    </row>
    <row r="17" spans="1:5" ht="19.5" customHeight="1">
      <c r="A17" s="1"/>
      <c r="B17" s="2"/>
      <c r="C17" s="4"/>
      <c r="D17" s="3"/>
      <c r="E17" s="5"/>
    </row>
    <row r="18" spans="1:5" ht="19.5" customHeight="1">
      <c r="A18" s="1">
        <v>621000</v>
      </c>
      <c r="B18" s="3" t="s">
        <v>39</v>
      </c>
      <c r="C18" s="4"/>
      <c r="D18" s="3"/>
      <c r="E18" s="3">
        <f aca="true" t="shared" si="1" ref="E18:E30">+C18+D18</f>
        <v>0</v>
      </c>
    </row>
    <row r="19" spans="1:6" ht="19.5" customHeight="1">
      <c r="A19" s="1">
        <v>623000</v>
      </c>
      <c r="B19" s="3" t="s">
        <v>17</v>
      </c>
      <c r="C19" s="4"/>
      <c r="D19" s="3"/>
      <c r="E19" s="3">
        <f t="shared" si="1"/>
        <v>0</v>
      </c>
      <c r="F19" t="s">
        <v>32</v>
      </c>
    </row>
    <row r="20" spans="1:5" ht="19.5" customHeight="1">
      <c r="A20" s="1">
        <v>691000</v>
      </c>
      <c r="B20" s="3" t="s">
        <v>24</v>
      </c>
      <c r="C20" s="4"/>
      <c r="D20" s="3"/>
      <c r="E20" s="3">
        <f t="shared" si="1"/>
        <v>0</v>
      </c>
    </row>
    <row r="21" spans="1:5" ht="19.5" customHeight="1">
      <c r="A21" s="1">
        <v>552000</v>
      </c>
      <c r="B21" s="3" t="s">
        <v>25</v>
      </c>
      <c r="C21" s="4"/>
      <c r="D21" s="3"/>
      <c r="E21" s="3">
        <f t="shared" si="1"/>
        <v>0</v>
      </c>
    </row>
    <row r="22" spans="1:5" ht="19.5" customHeight="1">
      <c r="A22" s="1">
        <v>581000</v>
      </c>
      <c r="B22" s="3" t="s">
        <v>18</v>
      </c>
      <c r="C22" s="4"/>
      <c r="D22" s="3"/>
      <c r="E22" s="3">
        <f t="shared" si="1"/>
        <v>0</v>
      </c>
    </row>
    <row r="23" spans="1:6" ht="19.5" customHeight="1">
      <c r="A23" s="1">
        <v>621000</v>
      </c>
      <c r="B23" s="3" t="s">
        <v>13</v>
      </c>
      <c r="C23" s="4"/>
      <c r="D23" s="3"/>
      <c r="E23" s="3">
        <f t="shared" si="1"/>
        <v>0</v>
      </c>
      <c r="F23" s="13" t="s">
        <v>32</v>
      </c>
    </row>
    <row r="24" spans="1:5" ht="19.5" customHeight="1">
      <c r="A24" s="1">
        <v>621000</v>
      </c>
      <c r="B24" s="3" t="s">
        <v>19</v>
      </c>
      <c r="C24" s="4"/>
      <c r="D24" s="3"/>
      <c r="E24" s="3">
        <f t="shared" si="1"/>
        <v>0</v>
      </c>
    </row>
    <row r="25" spans="1:5" ht="19.5" customHeight="1">
      <c r="A25" s="1">
        <v>582000</v>
      </c>
      <c r="B25" s="3" t="s">
        <v>20</v>
      </c>
      <c r="C25" s="4"/>
      <c r="D25" s="3"/>
      <c r="E25" s="3">
        <f t="shared" si="1"/>
        <v>0</v>
      </c>
    </row>
    <row r="26" spans="1:5" ht="19.5" customHeight="1">
      <c r="A26" s="1">
        <v>535000</v>
      </c>
      <c r="B26" s="3" t="s">
        <v>16</v>
      </c>
      <c r="C26" s="4"/>
      <c r="D26" s="3"/>
      <c r="E26" s="3">
        <f t="shared" si="1"/>
        <v>0</v>
      </c>
    </row>
    <row r="27" spans="1:5" ht="19.5" customHeight="1">
      <c r="A27" s="1">
        <v>542000</v>
      </c>
      <c r="B27" s="3" t="s">
        <v>15</v>
      </c>
      <c r="C27" s="4"/>
      <c r="D27" s="3"/>
      <c r="E27" s="3">
        <f t="shared" si="1"/>
        <v>0</v>
      </c>
    </row>
    <row r="28" spans="1:5" ht="19.5" customHeight="1">
      <c r="A28" s="1">
        <v>591000</v>
      </c>
      <c r="B28" s="3" t="s">
        <v>12</v>
      </c>
      <c r="C28" s="4"/>
      <c r="D28" s="3"/>
      <c r="E28" s="3">
        <f t="shared" si="1"/>
        <v>0</v>
      </c>
    </row>
    <row r="29" spans="1:5" ht="19.5" customHeight="1">
      <c r="A29" s="1">
        <v>535000</v>
      </c>
      <c r="B29" s="3" t="s">
        <v>21</v>
      </c>
      <c r="C29" s="4"/>
      <c r="D29" s="3"/>
      <c r="E29" s="3">
        <f t="shared" si="1"/>
        <v>0</v>
      </c>
    </row>
    <row r="30" spans="1:5" ht="19.5" customHeight="1">
      <c r="A30" s="1">
        <v>535000</v>
      </c>
      <c r="B30" s="3" t="s">
        <v>22</v>
      </c>
      <c r="C30" s="4"/>
      <c r="D30" s="3"/>
      <c r="E30" s="3">
        <f t="shared" si="1"/>
        <v>0</v>
      </c>
    </row>
    <row r="31" spans="1:5" ht="19.5" customHeight="1">
      <c r="A31" s="1">
        <v>521000</v>
      </c>
      <c r="B31" s="3" t="s">
        <v>11</v>
      </c>
      <c r="C31" s="4"/>
      <c r="D31" s="3"/>
      <c r="E31" s="3"/>
    </row>
    <row r="32" spans="1:5" ht="19.5" customHeight="1">
      <c r="A32" s="1">
        <v>535000</v>
      </c>
      <c r="B32" s="3" t="s">
        <v>23</v>
      </c>
      <c r="C32" s="4"/>
      <c r="D32" s="4"/>
      <c r="E32" s="4">
        <f>C32+D32</f>
        <v>0</v>
      </c>
    </row>
    <row r="33" spans="1:5" ht="19.5" customHeight="1">
      <c r="A33" s="1"/>
      <c r="B33" s="2" t="s">
        <v>27</v>
      </c>
      <c r="C33" s="4">
        <f>SUM(C18:C32)</f>
        <v>0</v>
      </c>
      <c r="D33" s="4">
        <f>SUM(D18:D32)</f>
        <v>0</v>
      </c>
      <c r="E33" s="3">
        <f>SUM(E18:E32)</f>
        <v>0</v>
      </c>
    </row>
    <row r="34" spans="1:5" ht="19.5" customHeight="1">
      <c r="A34" s="1"/>
      <c r="B34" s="3"/>
      <c r="C34" s="4"/>
      <c r="D34" s="3"/>
      <c r="E34" s="3"/>
    </row>
    <row r="35" spans="1:5" ht="19.5" customHeight="1">
      <c r="A35" s="1"/>
      <c r="B35" s="2" t="s">
        <v>37</v>
      </c>
      <c r="C35" s="4"/>
      <c r="D35" s="4"/>
      <c r="E35" s="3"/>
    </row>
    <row r="36" spans="1:5" ht="19.5" customHeight="1">
      <c r="A36" s="3"/>
      <c r="B36" s="2"/>
      <c r="C36" s="4"/>
      <c r="D36" s="4"/>
      <c r="E36" s="3"/>
    </row>
    <row r="37" spans="1:5" ht="19.5" customHeight="1">
      <c r="A37" s="5"/>
      <c r="B37" s="2" t="s">
        <v>28</v>
      </c>
      <c r="C37" s="4">
        <f>SUM(C16+C33+C35)</f>
        <v>0</v>
      </c>
      <c r="D37" s="4">
        <f>SUM(D16+D33+D35)</f>
        <v>0</v>
      </c>
      <c r="E37" s="4">
        <f>SUM(E16+E33+E35)</f>
        <v>0</v>
      </c>
    </row>
    <row r="38" ht="12.75">
      <c r="A38" s="12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Zeros="0" zoomScalePageLayoutView="0" workbookViewId="0" topLeftCell="A15">
      <selection activeCell="A1" sqref="A1:E37"/>
    </sheetView>
  </sheetViews>
  <sheetFormatPr defaultColWidth="9.140625" defaultRowHeight="12.75"/>
  <cols>
    <col min="1" max="1" width="16.421875" style="0" customWidth="1"/>
    <col min="2" max="2" width="51.28125" style="0" customWidth="1"/>
    <col min="3" max="3" width="13.421875" style="0" customWidth="1"/>
    <col min="4" max="4" width="13.140625" style="0" customWidth="1"/>
    <col min="5" max="5" width="14.57421875" style="0" customWidth="1"/>
  </cols>
  <sheetData>
    <row r="1" spans="1:5" ht="15.75">
      <c r="A1" s="15" t="s">
        <v>38</v>
      </c>
      <c r="B1" s="16"/>
      <c r="C1" s="16"/>
      <c r="D1" s="16"/>
      <c r="E1" s="17"/>
    </row>
    <row r="2" spans="1:5" ht="15.75">
      <c r="A2" s="18" t="s">
        <v>14</v>
      </c>
      <c r="B2" s="19"/>
      <c r="C2" s="19"/>
      <c r="D2" s="19"/>
      <c r="E2" s="20"/>
    </row>
    <row r="3" spans="1:5" ht="15">
      <c r="A3" s="6"/>
      <c r="B3" s="7"/>
      <c r="C3" s="7"/>
      <c r="D3" s="10"/>
      <c r="E3" s="11"/>
    </row>
    <row r="4" spans="1:5" ht="15.75">
      <c r="A4" s="8" t="s">
        <v>31</v>
      </c>
      <c r="B4" s="8" t="s">
        <v>1</v>
      </c>
      <c r="C4" s="8" t="s">
        <v>2</v>
      </c>
      <c r="D4" s="9" t="s">
        <v>30</v>
      </c>
      <c r="E4" s="8" t="s">
        <v>33</v>
      </c>
    </row>
    <row r="5" spans="1:5" ht="15.75">
      <c r="A5" s="2" t="s">
        <v>0</v>
      </c>
      <c r="B5" s="2"/>
      <c r="C5" s="8" t="s">
        <v>29</v>
      </c>
      <c r="D5" s="8" t="s">
        <v>36</v>
      </c>
      <c r="E5" s="2" t="s">
        <v>34</v>
      </c>
    </row>
    <row r="6" spans="1:5" ht="18" customHeight="1">
      <c r="A6" s="1"/>
      <c r="B6" s="3"/>
      <c r="C6" s="4"/>
      <c r="D6" s="5"/>
      <c r="E6" s="4"/>
    </row>
    <row r="7" spans="1:5" ht="19.5" customHeight="1">
      <c r="A7" s="1">
        <v>515000</v>
      </c>
      <c r="B7" s="3" t="s">
        <v>3</v>
      </c>
      <c r="C7" s="4"/>
      <c r="D7" s="3"/>
      <c r="E7" s="4">
        <f aca="true" t="shared" si="0" ref="E7:E16">+C7+D7</f>
        <v>0</v>
      </c>
    </row>
    <row r="8" spans="1:5" ht="19.5" customHeight="1">
      <c r="A8" s="1">
        <v>515000</v>
      </c>
      <c r="B8" s="3" t="s">
        <v>5</v>
      </c>
      <c r="C8" s="4"/>
      <c r="D8" s="3"/>
      <c r="E8" s="4">
        <f t="shared" si="0"/>
        <v>0</v>
      </c>
    </row>
    <row r="9" spans="1:5" ht="19.5" customHeight="1">
      <c r="A9" s="1">
        <v>515000</v>
      </c>
      <c r="B9" s="3" t="s">
        <v>4</v>
      </c>
      <c r="C9" s="4"/>
      <c r="D9" s="3"/>
      <c r="E9" s="4">
        <f t="shared" si="0"/>
        <v>0</v>
      </c>
    </row>
    <row r="10" spans="1:5" ht="19.5" customHeight="1">
      <c r="A10" s="1">
        <v>511000</v>
      </c>
      <c r="B10" s="3" t="s">
        <v>6</v>
      </c>
      <c r="C10" s="4"/>
      <c r="D10" s="3"/>
      <c r="E10" s="4">
        <f t="shared" si="0"/>
        <v>0</v>
      </c>
    </row>
    <row r="11" spans="1:5" ht="19.5" customHeight="1">
      <c r="A11" s="1">
        <v>511000</v>
      </c>
      <c r="B11" s="3" t="s">
        <v>7</v>
      </c>
      <c r="C11" s="4"/>
      <c r="D11" s="3"/>
      <c r="E11" s="4">
        <f t="shared" si="0"/>
        <v>0</v>
      </c>
    </row>
    <row r="12" spans="1:5" ht="19.5" customHeight="1">
      <c r="A12" s="1">
        <v>513000</v>
      </c>
      <c r="B12" s="3" t="s">
        <v>8</v>
      </c>
      <c r="C12" s="4"/>
      <c r="D12" s="3"/>
      <c r="E12" s="4">
        <f t="shared" si="0"/>
        <v>0</v>
      </c>
    </row>
    <row r="13" spans="1:5" ht="19.5" customHeight="1">
      <c r="A13" s="1">
        <v>513000</v>
      </c>
      <c r="B13" s="3" t="s">
        <v>9</v>
      </c>
      <c r="C13" s="4"/>
      <c r="D13" s="3"/>
      <c r="E13" s="4">
        <f t="shared" si="0"/>
        <v>0</v>
      </c>
    </row>
    <row r="14" spans="1:5" ht="19.5" customHeight="1">
      <c r="A14" s="1"/>
      <c r="B14" s="2" t="s">
        <v>26</v>
      </c>
      <c r="C14" s="4">
        <f>SUM(C7:C13)</f>
        <v>0</v>
      </c>
      <c r="D14" s="4">
        <f>SUM(D7:D13)</f>
        <v>0</v>
      </c>
      <c r="E14" s="4">
        <f t="shared" si="0"/>
        <v>0</v>
      </c>
    </row>
    <row r="15" spans="1:5" ht="19.5" customHeight="1">
      <c r="A15" s="1">
        <v>516000</v>
      </c>
      <c r="B15" s="3" t="s">
        <v>10</v>
      </c>
      <c r="C15" s="4">
        <f>ROUND((C7*0.3)+(C8*0.35)+(C9*0.02)+(C10*0.35)+(C11*0.35)+(C12*0.1)+(C13*0.1),0)</f>
        <v>0</v>
      </c>
      <c r="D15" s="4">
        <f>ROUND((D7*0.3)+(D8*0.35)+(D9*0.02)+(D10*0.35)+(D11*0.35)+(D12*0.1)+(D13*0.1),0)</f>
        <v>0</v>
      </c>
      <c r="E15" s="4">
        <f t="shared" si="0"/>
        <v>0</v>
      </c>
    </row>
    <row r="16" spans="1:5" ht="19.5" customHeight="1">
      <c r="A16" s="1"/>
      <c r="B16" s="2" t="s">
        <v>35</v>
      </c>
      <c r="C16" s="4">
        <f>+C14+C15</f>
        <v>0</v>
      </c>
      <c r="D16" s="4">
        <f>+D14+D15</f>
        <v>0</v>
      </c>
      <c r="E16" s="4">
        <f t="shared" si="0"/>
        <v>0</v>
      </c>
    </row>
    <row r="17" spans="1:5" ht="19.5" customHeight="1">
      <c r="A17" s="1"/>
      <c r="B17" s="2"/>
      <c r="C17" s="4"/>
      <c r="D17" s="3"/>
      <c r="E17" s="5"/>
    </row>
    <row r="18" spans="1:5" ht="19.5" customHeight="1">
      <c r="A18" s="1">
        <v>621000</v>
      </c>
      <c r="B18" s="3" t="s">
        <v>39</v>
      </c>
      <c r="C18" s="4"/>
      <c r="D18" s="3"/>
      <c r="E18" s="3">
        <f aca="true" t="shared" si="1" ref="E18:E30">+C18+D18</f>
        <v>0</v>
      </c>
    </row>
    <row r="19" spans="1:6" ht="19.5" customHeight="1">
      <c r="A19" s="1">
        <v>623000</v>
      </c>
      <c r="B19" s="3" t="s">
        <v>17</v>
      </c>
      <c r="C19" s="4"/>
      <c r="D19" s="3"/>
      <c r="E19" s="3">
        <f t="shared" si="1"/>
        <v>0</v>
      </c>
      <c r="F19" t="s">
        <v>32</v>
      </c>
    </row>
    <row r="20" spans="1:5" ht="19.5" customHeight="1">
      <c r="A20" s="1">
        <v>691000</v>
      </c>
      <c r="B20" s="3" t="s">
        <v>24</v>
      </c>
      <c r="C20" s="4"/>
      <c r="D20" s="3"/>
      <c r="E20" s="3">
        <f t="shared" si="1"/>
        <v>0</v>
      </c>
    </row>
    <row r="21" spans="1:5" ht="19.5" customHeight="1">
      <c r="A21" s="1">
        <v>552000</v>
      </c>
      <c r="B21" s="3" t="s">
        <v>25</v>
      </c>
      <c r="C21" s="4"/>
      <c r="D21" s="3"/>
      <c r="E21" s="3">
        <f t="shared" si="1"/>
        <v>0</v>
      </c>
    </row>
    <row r="22" spans="1:5" ht="19.5" customHeight="1">
      <c r="A22" s="1">
        <v>581000</v>
      </c>
      <c r="B22" s="3" t="s">
        <v>18</v>
      </c>
      <c r="C22" s="4"/>
      <c r="D22" s="3"/>
      <c r="E22" s="3">
        <f t="shared" si="1"/>
        <v>0</v>
      </c>
    </row>
    <row r="23" spans="1:6" ht="19.5" customHeight="1">
      <c r="A23" s="1">
        <v>621000</v>
      </c>
      <c r="B23" s="3" t="s">
        <v>13</v>
      </c>
      <c r="C23" s="4"/>
      <c r="D23" s="3"/>
      <c r="E23" s="3">
        <f t="shared" si="1"/>
        <v>0</v>
      </c>
      <c r="F23" s="13" t="s">
        <v>32</v>
      </c>
    </row>
    <row r="24" spans="1:5" ht="19.5" customHeight="1">
      <c r="A24" s="1">
        <v>621000</v>
      </c>
      <c r="B24" s="3" t="s">
        <v>19</v>
      </c>
      <c r="C24" s="4"/>
      <c r="D24" s="3"/>
      <c r="E24" s="3">
        <f t="shared" si="1"/>
        <v>0</v>
      </c>
    </row>
    <row r="25" spans="1:5" ht="19.5" customHeight="1">
      <c r="A25" s="1">
        <v>582000</v>
      </c>
      <c r="B25" s="3" t="s">
        <v>20</v>
      </c>
      <c r="C25" s="4"/>
      <c r="D25" s="3"/>
      <c r="E25" s="3">
        <f t="shared" si="1"/>
        <v>0</v>
      </c>
    </row>
    <row r="26" spans="1:5" ht="19.5" customHeight="1">
      <c r="A26" s="1">
        <v>535000</v>
      </c>
      <c r="B26" s="3" t="s">
        <v>16</v>
      </c>
      <c r="C26" s="4"/>
      <c r="D26" s="3"/>
      <c r="E26" s="3">
        <f t="shared" si="1"/>
        <v>0</v>
      </c>
    </row>
    <row r="27" spans="1:5" ht="19.5" customHeight="1">
      <c r="A27" s="1">
        <v>542000</v>
      </c>
      <c r="B27" s="3" t="s">
        <v>15</v>
      </c>
      <c r="C27" s="4"/>
      <c r="D27" s="3"/>
      <c r="E27" s="3">
        <f t="shared" si="1"/>
        <v>0</v>
      </c>
    </row>
    <row r="28" spans="1:5" ht="19.5" customHeight="1">
      <c r="A28" s="1">
        <v>591000</v>
      </c>
      <c r="B28" s="3" t="s">
        <v>12</v>
      </c>
      <c r="C28" s="4"/>
      <c r="D28" s="3"/>
      <c r="E28" s="3">
        <f t="shared" si="1"/>
        <v>0</v>
      </c>
    </row>
    <row r="29" spans="1:5" ht="19.5" customHeight="1">
      <c r="A29" s="1">
        <v>535000</v>
      </c>
      <c r="B29" s="3" t="s">
        <v>21</v>
      </c>
      <c r="C29" s="4"/>
      <c r="D29" s="3"/>
      <c r="E29" s="3">
        <f t="shared" si="1"/>
        <v>0</v>
      </c>
    </row>
    <row r="30" spans="1:5" ht="19.5" customHeight="1">
      <c r="A30" s="1">
        <v>535000</v>
      </c>
      <c r="B30" s="3" t="s">
        <v>22</v>
      </c>
      <c r="C30" s="4"/>
      <c r="D30" s="3"/>
      <c r="E30" s="3">
        <f t="shared" si="1"/>
        <v>0</v>
      </c>
    </row>
    <row r="31" spans="1:5" ht="19.5" customHeight="1">
      <c r="A31" s="1">
        <v>521000</v>
      </c>
      <c r="B31" s="3" t="s">
        <v>11</v>
      </c>
      <c r="C31" s="4"/>
      <c r="D31" s="3"/>
      <c r="E31" s="3"/>
    </row>
    <row r="32" spans="1:5" ht="19.5" customHeight="1">
      <c r="A32" s="1">
        <v>535000</v>
      </c>
      <c r="B32" s="3" t="s">
        <v>23</v>
      </c>
      <c r="C32" s="4"/>
      <c r="D32" s="4"/>
      <c r="E32" s="4">
        <f>C32+D32</f>
        <v>0</v>
      </c>
    </row>
    <row r="33" spans="1:5" ht="19.5" customHeight="1">
      <c r="A33" s="1"/>
      <c r="B33" s="2" t="s">
        <v>27</v>
      </c>
      <c r="C33" s="4">
        <f>SUM(C18:C32)</f>
        <v>0</v>
      </c>
      <c r="D33" s="4">
        <f>SUM(D18:D32)</f>
        <v>0</v>
      </c>
      <c r="E33" s="3">
        <f>SUM(E18:E32)</f>
        <v>0</v>
      </c>
    </row>
    <row r="34" spans="1:5" ht="19.5" customHeight="1">
      <c r="A34" s="1"/>
      <c r="B34" s="3"/>
      <c r="C34" s="4"/>
      <c r="D34" s="3"/>
      <c r="E34" s="3"/>
    </row>
    <row r="35" spans="1:5" ht="19.5" customHeight="1">
      <c r="A35" s="1"/>
      <c r="B35" s="2" t="s">
        <v>37</v>
      </c>
      <c r="C35" s="4"/>
      <c r="D35" s="4"/>
      <c r="E35" s="3"/>
    </row>
    <row r="36" spans="1:5" ht="19.5" customHeight="1">
      <c r="A36" s="3"/>
      <c r="B36" s="2"/>
      <c r="C36" s="4"/>
      <c r="D36" s="4"/>
      <c r="E36" s="3"/>
    </row>
    <row r="37" spans="1:5" ht="19.5" customHeight="1">
      <c r="A37" s="5"/>
      <c r="B37" s="2" t="s">
        <v>28</v>
      </c>
      <c r="C37" s="4">
        <f>SUM(C16+C33+C35)</f>
        <v>0</v>
      </c>
      <c r="D37" s="4">
        <f>SUM(D16+D33+D35)</f>
        <v>0</v>
      </c>
      <c r="E37" s="4">
        <f>SUM(E16+E33+E35)</f>
        <v>0</v>
      </c>
    </row>
    <row r="38" ht="12.75">
      <c r="A38" s="12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Zeros="0" zoomScalePageLayoutView="0" workbookViewId="0" topLeftCell="A15">
      <selection activeCell="A1" sqref="A1:E37"/>
    </sheetView>
  </sheetViews>
  <sheetFormatPr defaultColWidth="9.140625" defaultRowHeight="12.75"/>
  <cols>
    <col min="1" max="1" width="16.421875" style="0" customWidth="1"/>
    <col min="2" max="2" width="51.28125" style="0" customWidth="1"/>
    <col min="3" max="3" width="13.421875" style="0" customWidth="1"/>
    <col min="4" max="4" width="13.140625" style="0" customWidth="1"/>
    <col min="5" max="5" width="14.57421875" style="0" customWidth="1"/>
  </cols>
  <sheetData>
    <row r="1" spans="1:5" ht="15.75">
      <c r="A1" s="15" t="s">
        <v>38</v>
      </c>
      <c r="B1" s="16"/>
      <c r="C1" s="16"/>
      <c r="D1" s="16"/>
      <c r="E1" s="17"/>
    </row>
    <row r="2" spans="1:5" ht="15.75">
      <c r="A2" s="18" t="s">
        <v>14</v>
      </c>
      <c r="B2" s="19"/>
      <c r="C2" s="19"/>
      <c r="D2" s="19"/>
      <c r="E2" s="20"/>
    </row>
    <row r="3" spans="1:5" ht="15">
      <c r="A3" s="6"/>
      <c r="B3" s="7"/>
      <c r="C3" s="7"/>
      <c r="D3" s="10"/>
      <c r="E3" s="11"/>
    </row>
    <row r="4" spans="1:5" ht="15.75">
      <c r="A4" s="8" t="s">
        <v>31</v>
      </c>
      <c r="B4" s="8" t="s">
        <v>1</v>
      </c>
      <c r="C4" s="8" t="s">
        <v>2</v>
      </c>
      <c r="D4" s="9" t="s">
        <v>30</v>
      </c>
      <c r="E4" s="8" t="s">
        <v>33</v>
      </c>
    </row>
    <row r="5" spans="1:5" ht="15.75">
      <c r="A5" s="2" t="s">
        <v>0</v>
      </c>
      <c r="B5" s="2"/>
      <c r="C5" s="8" t="s">
        <v>29</v>
      </c>
      <c r="D5" s="8" t="s">
        <v>36</v>
      </c>
      <c r="E5" s="2" t="s">
        <v>34</v>
      </c>
    </row>
    <row r="6" spans="1:5" ht="18" customHeight="1">
      <c r="A6" s="1"/>
      <c r="B6" s="3"/>
      <c r="C6" s="4"/>
      <c r="D6" s="5"/>
      <c r="E6" s="4"/>
    </row>
    <row r="7" spans="1:5" ht="19.5" customHeight="1">
      <c r="A7" s="1">
        <v>515000</v>
      </c>
      <c r="B7" s="3" t="s">
        <v>3</v>
      </c>
      <c r="C7" s="4"/>
      <c r="D7" s="3"/>
      <c r="E7" s="4">
        <f aca="true" t="shared" si="0" ref="E7:E16">+C7+D7</f>
        <v>0</v>
      </c>
    </row>
    <row r="8" spans="1:5" ht="19.5" customHeight="1">
      <c r="A8" s="1">
        <v>515000</v>
      </c>
      <c r="B8" s="3" t="s">
        <v>5</v>
      </c>
      <c r="C8" s="4"/>
      <c r="D8" s="3"/>
      <c r="E8" s="4">
        <f t="shared" si="0"/>
        <v>0</v>
      </c>
    </row>
    <row r="9" spans="1:5" ht="19.5" customHeight="1">
      <c r="A9" s="1">
        <v>515000</v>
      </c>
      <c r="B9" s="3" t="s">
        <v>4</v>
      </c>
      <c r="C9" s="4"/>
      <c r="D9" s="3"/>
      <c r="E9" s="4">
        <f t="shared" si="0"/>
        <v>0</v>
      </c>
    </row>
    <row r="10" spans="1:5" ht="19.5" customHeight="1">
      <c r="A10" s="1">
        <v>511000</v>
      </c>
      <c r="B10" s="3" t="s">
        <v>6</v>
      </c>
      <c r="C10" s="4"/>
      <c r="D10" s="3"/>
      <c r="E10" s="4">
        <f t="shared" si="0"/>
        <v>0</v>
      </c>
    </row>
    <row r="11" spans="1:5" ht="19.5" customHeight="1">
      <c r="A11" s="1">
        <v>511000</v>
      </c>
      <c r="B11" s="3" t="s">
        <v>7</v>
      </c>
      <c r="C11" s="4"/>
      <c r="D11" s="3"/>
      <c r="E11" s="4">
        <f t="shared" si="0"/>
        <v>0</v>
      </c>
    </row>
    <row r="12" spans="1:5" ht="19.5" customHeight="1">
      <c r="A12" s="1">
        <v>513000</v>
      </c>
      <c r="B12" s="3" t="s">
        <v>8</v>
      </c>
      <c r="C12" s="4"/>
      <c r="D12" s="3"/>
      <c r="E12" s="4">
        <f t="shared" si="0"/>
        <v>0</v>
      </c>
    </row>
    <row r="13" spans="1:5" ht="19.5" customHeight="1">
      <c r="A13" s="1">
        <v>513000</v>
      </c>
      <c r="B13" s="3" t="s">
        <v>9</v>
      </c>
      <c r="C13" s="4"/>
      <c r="D13" s="3"/>
      <c r="E13" s="4">
        <f t="shared" si="0"/>
        <v>0</v>
      </c>
    </row>
    <row r="14" spans="1:5" ht="19.5" customHeight="1">
      <c r="A14" s="1"/>
      <c r="B14" s="2" t="s">
        <v>26</v>
      </c>
      <c r="C14" s="4">
        <f>SUM(C7:C13)</f>
        <v>0</v>
      </c>
      <c r="D14" s="4">
        <f>SUM(D7:D13)</f>
        <v>0</v>
      </c>
      <c r="E14" s="4">
        <f t="shared" si="0"/>
        <v>0</v>
      </c>
    </row>
    <row r="15" spans="1:5" ht="19.5" customHeight="1">
      <c r="A15" s="1">
        <v>516000</v>
      </c>
      <c r="B15" s="3" t="s">
        <v>10</v>
      </c>
      <c r="C15" s="4">
        <f>ROUND((C7*0.3)+(C8*0.35)+(C9*0.02)+(C10*0.35)+(C11*0.35)+(C12*0.1)+(C13*0.1),0)</f>
        <v>0</v>
      </c>
      <c r="D15" s="4">
        <f>ROUND((D7*0.3)+(D8*0.35)+(D9*0.02)+(D10*0.35)+(D11*0.35)+(D12*0.1)+(D13*0.1),0)</f>
        <v>0</v>
      </c>
      <c r="E15" s="4">
        <f t="shared" si="0"/>
        <v>0</v>
      </c>
    </row>
    <row r="16" spans="1:5" ht="19.5" customHeight="1">
      <c r="A16" s="1"/>
      <c r="B16" s="2" t="s">
        <v>35</v>
      </c>
      <c r="C16" s="4">
        <f>+C14+C15</f>
        <v>0</v>
      </c>
      <c r="D16" s="4">
        <f>+D14+D15</f>
        <v>0</v>
      </c>
      <c r="E16" s="4">
        <f t="shared" si="0"/>
        <v>0</v>
      </c>
    </row>
    <row r="17" spans="1:5" ht="19.5" customHeight="1">
      <c r="A17" s="1"/>
      <c r="B17" s="2"/>
      <c r="C17" s="4"/>
      <c r="D17" s="3"/>
      <c r="E17" s="5"/>
    </row>
    <row r="18" spans="1:5" ht="19.5" customHeight="1">
      <c r="A18" s="1">
        <v>621000</v>
      </c>
      <c r="B18" s="3" t="s">
        <v>39</v>
      </c>
      <c r="C18" s="4"/>
      <c r="D18" s="3"/>
      <c r="E18" s="3">
        <f aca="true" t="shared" si="1" ref="E18:E30">+C18+D18</f>
        <v>0</v>
      </c>
    </row>
    <row r="19" spans="1:6" ht="19.5" customHeight="1">
      <c r="A19" s="1">
        <v>623000</v>
      </c>
      <c r="B19" s="3" t="s">
        <v>17</v>
      </c>
      <c r="C19" s="4"/>
      <c r="D19" s="3"/>
      <c r="E19" s="3">
        <f t="shared" si="1"/>
        <v>0</v>
      </c>
      <c r="F19" t="s">
        <v>32</v>
      </c>
    </row>
    <row r="20" spans="1:5" ht="19.5" customHeight="1">
      <c r="A20" s="1">
        <v>691000</v>
      </c>
      <c r="B20" s="3" t="s">
        <v>24</v>
      </c>
      <c r="C20" s="4"/>
      <c r="D20" s="3"/>
      <c r="E20" s="3">
        <f t="shared" si="1"/>
        <v>0</v>
      </c>
    </row>
    <row r="21" spans="1:5" ht="19.5" customHeight="1">
      <c r="A21" s="1">
        <v>552000</v>
      </c>
      <c r="B21" s="3" t="s">
        <v>25</v>
      </c>
      <c r="C21" s="4"/>
      <c r="D21" s="3"/>
      <c r="E21" s="3">
        <f t="shared" si="1"/>
        <v>0</v>
      </c>
    </row>
    <row r="22" spans="1:5" ht="19.5" customHeight="1">
      <c r="A22" s="1">
        <v>581000</v>
      </c>
      <c r="B22" s="3" t="s">
        <v>18</v>
      </c>
      <c r="C22" s="4"/>
      <c r="D22" s="3"/>
      <c r="E22" s="3">
        <f t="shared" si="1"/>
        <v>0</v>
      </c>
    </row>
    <row r="23" spans="1:6" ht="19.5" customHeight="1">
      <c r="A23" s="1">
        <v>621000</v>
      </c>
      <c r="B23" s="3" t="s">
        <v>13</v>
      </c>
      <c r="C23" s="4"/>
      <c r="D23" s="3"/>
      <c r="E23" s="3">
        <f t="shared" si="1"/>
        <v>0</v>
      </c>
      <c r="F23" s="13" t="s">
        <v>32</v>
      </c>
    </row>
    <row r="24" spans="1:5" ht="19.5" customHeight="1">
      <c r="A24" s="1">
        <v>621000</v>
      </c>
      <c r="B24" s="3" t="s">
        <v>19</v>
      </c>
      <c r="C24" s="4"/>
      <c r="D24" s="3"/>
      <c r="E24" s="3">
        <f t="shared" si="1"/>
        <v>0</v>
      </c>
    </row>
    <row r="25" spans="1:5" ht="19.5" customHeight="1">
      <c r="A25" s="1">
        <v>582000</v>
      </c>
      <c r="B25" s="3" t="s">
        <v>20</v>
      </c>
      <c r="C25" s="4"/>
      <c r="D25" s="3"/>
      <c r="E25" s="3">
        <f t="shared" si="1"/>
        <v>0</v>
      </c>
    </row>
    <row r="26" spans="1:5" ht="19.5" customHeight="1">
      <c r="A26" s="1">
        <v>535000</v>
      </c>
      <c r="B26" s="3" t="s">
        <v>16</v>
      </c>
      <c r="C26" s="4"/>
      <c r="D26" s="3"/>
      <c r="E26" s="3">
        <f t="shared" si="1"/>
        <v>0</v>
      </c>
    </row>
    <row r="27" spans="1:5" ht="19.5" customHeight="1">
      <c r="A27" s="1">
        <v>542000</v>
      </c>
      <c r="B27" s="3" t="s">
        <v>15</v>
      </c>
      <c r="C27" s="4"/>
      <c r="D27" s="3"/>
      <c r="E27" s="3">
        <f t="shared" si="1"/>
        <v>0</v>
      </c>
    </row>
    <row r="28" spans="1:5" ht="19.5" customHeight="1">
      <c r="A28" s="1">
        <v>591000</v>
      </c>
      <c r="B28" s="3" t="s">
        <v>12</v>
      </c>
      <c r="C28" s="4"/>
      <c r="D28" s="3"/>
      <c r="E28" s="3">
        <f t="shared" si="1"/>
        <v>0</v>
      </c>
    </row>
    <row r="29" spans="1:5" ht="19.5" customHeight="1">
      <c r="A29" s="1">
        <v>535000</v>
      </c>
      <c r="B29" s="3" t="s">
        <v>21</v>
      </c>
      <c r="C29" s="4"/>
      <c r="D29" s="3"/>
      <c r="E29" s="3">
        <f t="shared" si="1"/>
        <v>0</v>
      </c>
    </row>
    <row r="30" spans="1:5" ht="19.5" customHeight="1">
      <c r="A30" s="1">
        <v>535000</v>
      </c>
      <c r="B30" s="3" t="s">
        <v>22</v>
      </c>
      <c r="C30" s="4"/>
      <c r="D30" s="3"/>
      <c r="E30" s="3">
        <f t="shared" si="1"/>
        <v>0</v>
      </c>
    </row>
    <row r="31" spans="1:5" ht="19.5" customHeight="1">
      <c r="A31" s="1">
        <v>521000</v>
      </c>
      <c r="B31" s="3" t="s">
        <v>11</v>
      </c>
      <c r="C31" s="4"/>
      <c r="D31" s="3"/>
      <c r="E31" s="3"/>
    </row>
    <row r="32" spans="1:5" ht="19.5" customHeight="1">
      <c r="A32" s="1">
        <v>535000</v>
      </c>
      <c r="B32" s="3" t="s">
        <v>23</v>
      </c>
      <c r="C32" s="4"/>
      <c r="D32" s="4"/>
      <c r="E32" s="4">
        <f>C32+D32</f>
        <v>0</v>
      </c>
    </row>
    <row r="33" spans="1:5" ht="19.5" customHeight="1">
      <c r="A33" s="1"/>
      <c r="B33" s="2" t="s">
        <v>27</v>
      </c>
      <c r="C33" s="4">
        <f>SUM(C18:C32)</f>
        <v>0</v>
      </c>
      <c r="D33" s="4">
        <f>SUM(D18:D32)</f>
        <v>0</v>
      </c>
      <c r="E33" s="3">
        <f>SUM(E18:E32)</f>
        <v>0</v>
      </c>
    </row>
    <row r="34" spans="1:5" ht="19.5" customHeight="1">
      <c r="A34" s="1"/>
      <c r="B34" s="3"/>
      <c r="C34" s="4"/>
      <c r="D34" s="3"/>
      <c r="E34" s="3"/>
    </row>
    <row r="35" spans="1:5" ht="19.5" customHeight="1">
      <c r="A35" s="1"/>
      <c r="B35" s="2" t="s">
        <v>37</v>
      </c>
      <c r="C35" s="4"/>
      <c r="D35" s="4"/>
      <c r="E35" s="3"/>
    </row>
    <row r="36" spans="1:5" ht="19.5" customHeight="1">
      <c r="A36" s="3"/>
      <c r="B36" s="2"/>
      <c r="C36" s="4"/>
      <c r="D36" s="4"/>
      <c r="E36" s="3"/>
    </row>
    <row r="37" spans="1:5" ht="19.5" customHeight="1">
      <c r="A37" s="5"/>
      <c r="B37" s="2" t="s">
        <v>28</v>
      </c>
      <c r="C37" s="4">
        <f>SUM(C16+C33+C35)</f>
        <v>0</v>
      </c>
      <c r="D37" s="4">
        <f>SUM(D16+D33+D35)</f>
        <v>0</v>
      </c>
      <c r="E37" s="4">
        <f>SUM(E16+E33+E35)</f>
        <v>0</v>
      </c>
    </row>
    <row r="38" ht="12.75">
      <c r="A38" s="12"/>
    </row>
  </sheetData>
  <sheetProtection/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 Vig</dc:creator>
  <cp:keywords/>
  <dc:description/>
  <cp:lastModifiedBy>Janelle.Quam</cp:lastModifiedBy>
  <cp:lastPrinted>2010-02-11T15:32:35Z</cp:lastPrinted>
  <dcterms:created xsi:type="dcterms:W3CDTF">2005-04-19T22:07:21Z</dcterms:created>
  <dcterms:modified xsi:type="dcterms:W3CDTF">2012-07-10T15:15:24Z</dcterms:modified>
  <cp:category/>
  <cp:version/>
  <cp:contentType/>
  <cp:contentStatus/>
</cp:coreProperties>
</file>